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égory\Ifec\Séminaires\Séminaire ski 2026\"/>
    </mc:Choice>
  </mc:AlternateContent>
  <xr:revisionPtr revIDLastSave="0" documentId="13_ncr:1_{A56BF30F-5B4C-4FC8-A2D1-E8E135ADC783}" xr6:coauthVersionLast="47" xr6:coauthVersionMax="47" xr10:uidLastSave="{00000000-0000-0000-0000-000000000000}"/>
  <workbookProtection workbookAlgorithmName="SHA-512" workbookHashValue="/+iVe3S/HNJWLSYlsGq6a2euhez+UQoFxg/E4H5Zu4T+U7PeTE2IRVtUecECHRWb8tLpmUUiozsBAnKCY1FhJQ==" workbookSaltValue="G62bJsbHudYJFJY/fxM4Wg==" workbookSpinCount="100000" lockStructure="1"/>
  <bookViews>
    <workbookView xWindow="28680" yWindow="-120" windowWidth="29040" windowHeight="15840" xr2:uid="{CAA14FFC-DE13-49D5-9DB9-667C701AFAC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41" i="1" l="1"/>
  <c r="F35" i="1"/>
  <c r="C29" i="1"/>
  <c r="E29" i="1" s="1"/>
  <c r="F36" i="1"/>
  <c r="F32" i="1" l="1"/>
  <c r="F33" i="1"/>
  <c r="F34" i="1"/>
  <c r="F31" i="1"/>
  <c r="F21" i="1"/>
  <c r="F22" i="1"/>
  <c r="F23" i="1"/>
  <c r="F24" i="1"/>
  <c r="F25" i="1"/>
  <c r="F26" i="1"/>
  <c r="F20" i="1"/>
  <c r="F42" i="1"/>
  <c r="F37" i="1" l="1"/>
  <c r="F38" i="1" s="1"/>
  <c r="F44" i="1" s="1"/>
  <c r="F46" i="1" l="1"/>
  <c r="F45" i="1"/>
</calcChain>
</file>

<file path=xl/sharedStrings.xml><?xml version="1.0" encoding="utf-8"?>
<sst xmlns="http://schemas.openxmlformats.org/spreadsheetml/2006/main" count="51" uniqueCount="50">
  <si>
    <t>Nom de participant</t>
  </si>
  <si>
    <t>Prénom</t>
  </si>
  <si>
    <t>Sexe</t>
  </si>
  <si>
    <t>Date de naissance</t>
  </si>
  <si>
    <t>Assurance annulation (O/N)</t>
  </si>
  <si>
    <t>NB : Pour les enfants de - 4 ans, indiquer "N" dans la colonne "assurance annulation"</t>
  </si>
  <si>
    <t>Nombre de paricipants</t>
  </si>
  <si>
    <t>CALCUL DE VOTRE PARTICIPATION AU SEMINAIRE</t>
  </si>
  <si>
    <t>A = Adultes à partir de 12 ans</t>
  </si>
  <si>
    <t>NOMBRE</t>
  </si>
  <si>
    <t>Prix/personne TTC (1)</t>
  </si>
  <si>
    <t>Total</t>
  </si>
  <si>
    <t>E1 = Enfants de 2 à - 4 ans</t>
  </si>
  <si>
    <t>E2 = Enfants de 4 à - 12 ans</t>
  </si>
  <si>
    <t>B = Enfants de - 2 ans</t>
  </si>
  <si>
    <t>Adultes A (chambre standard)</t>
  </si>
  <si>
    <t>Enfants E1 (Chambre standard)</t>
  </si>
  <si>
    <t>Enfants E2 (chambre standard)</t>
  </si>
  <si>
    <t>Bébé B</t>
  </si>
  <si>
    <t>Assurance annulation / personne (sauf enfants non payants) (facultative)</t>
  </si>
  <si>
    <t>Parking couvert (tarif pour la semaine) (Attention : Nb places limitées)</t>
  </si>
  <si>
    <t>Prestations facultatives (sous reserve de disponibilités)</t>
  </si>
  <si>
    <t>Vérif</t>
  </si>
  <si>
    <t>TYPE DE CHAMBRE SOUHAITEE</t>
  </si>
  <si>
    <t>Double</t>
  </si>
  <si>
    <t>Triple</t>
  </si>
  <si>
    <t>Total chambres</t>
  </si>
  <si>
    <t>Total du séjour</t>
  </si>
  <si>
    <t>Frais de gestion et de dossier</t>
  </si>
  <si>
    <t>Adhérent IFEC (OUI = 1 / NON = 0)</t>
  </si>
  <si>
    <t>Réduction adhérent IFEC section LR - 40 ans (valable uniquement pour l'adhérent)</t>
  </si>
  <si>
    <t>(Indiquer le nombre si plusieurs adhérents sur le même bon)</t>
  </si>
  <si>
    <t>TOTAL GENERAL</t>
  </si>
  <si>
    <t>Nom et adresse de facturation :</t>
  </si>
  <si>
    <t>Tel fixe :</t>
  </si>
  <si>
    <t>Adresse mail :</t>
  </si>
  <si>
    <t>N° adhérent IFEC :</t>
  </si>
  <si>
    <t>Tel portable :</t>
  </si>
  <si>
    <t xml:space="preserve">acompte de 50 % à la réservation (virement sur compte IFEC LR)  </t>
  </si>
  <si>
    <t>Frais de dossier et frais pédagogiques</t>
  </si>
  <si>
    <t>La location du matériel de ski sera gérée directement avec le club med</t>
  </si>
  <si>
    <t>Petit Club Med (enfants de 2 ans à - 4 ans)</t>
  </si>
  <si>
    <t xml:space="preserve"> </t>
  </si>
  <si>
    <t>Solde à payer au 1er décembre 2024</t>
  </si>
  <si>
    <t>CLUB MED LA ROSIERE</t>
  </si>
  <si>
    <t>Séjour du 25/01/2026 au 01/02/2026</t>
  </si>
  <si>
    <t>Baby Club Med (enfants de 4 mois à - 2 ans)</t>
  </si>
  <si>
    <t>Single (offre limitée) et single avec enfant de - de 3 ans</t>
  </si>
  <si>
    <t xml:space="preserve">Supplément chambres communicantes (nous consulter) </t>
  </si>
  <si>
    <t>Quadruple et plus (nous consulter)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</si>
</sst>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38" xfId="0" applyFill="1" applyBorder="1" applyProtection="1">
      <protection locked="0"/>
    </xf>
    <xf numFmtId="0" fontId="0" fillId="0" borderId="4" xfId="0" applyBorder="1"/>
    <xf numFmtId="0" fontId="0" fillId="0" borderId="27" xfId="0" applyBorder="1"/>
    <xf numFmtId="0" fontId="0" fillId="0" borderId="38" xfId="0" applyBorder="1"/>
    <xf numFmtId="0" fontId="0" fillId="0" borderId="35" xfId="0" applyBorder="1"/>
    <xf numFmtId="0" fontId="0" fillId="0" borderId="1" xfId="0" applyBorder="1"/>
    <xf numFmtId="0" fontId="0" fillId="0" borderId="2" xfId="0" applyBorder="1"/>
    <xf numFmtId="0" fontId="0" fillId="0" borderId="26" xfId="0" applyBorder="1"/>
    <xf numFmtId="0" fontId="0" fillId="0" borderId="37" xfId="0" applyBorder="1"/>
    <xf numFmtId="164" fontId="0" fillId="0" borderId="25" xfId="0" applyNumberFormat="1" applyBorder="1"/>
    <xf numFmtId="164" fontId="0" fillId="0" borderId="35" xfId="0" applyNumberFormat="1" applyBorder="1"/>
    <xf numFmtId="164" fontId="0" fillId="0" borderId="37" xfId="0" applyNumberFormat="1" applyBorder="1"/>
    <xf numFmtId="0" fontId="0" fillId="0" borderId="5" xfId="0" applyBorder="1"/>
    <xf numFmtId="164" fontId="0" fillId="0" borderId="36" xfId="0" applyNumberFormat="1" applyBorder="1"/>
    <xf numFmtId="6" fontId="0" fillId="0" borderId="25" xfId="0" applyNumberFormat="1" applyBorder="1"/>
    <xf numFmtId="6" fontId="0" fillId="0" borderId="35" xfId="0" applyNumberFormat="1" applyBorder="1"/>
    <xf numFmtId="6" fontId="0" fillId="0" borderId="5" xfId="0" applyNumberFormat="1" applyBorder="1"/>
    <xf numFmtId="6" fontId="0" fillId="0" borderId="26" xfId="0" applyNumberFormat="1" applyBorder="1"/>
    <xf numFmtId="0" fontId="0" fillId="0" borderId="15" xfId="0" applyBorder="1"/>
    <xf numFmtId="0" fontId="0" fillId="0" borderId="17" xfId="0" applyBorder="1"/>
    <xf numFmtId="0" fontId="1" fillId="0" borderId="1" xfId="0" applyFont="1" applyBorder="1"/>
    <xf numFmtId="0" fontId="0" fillId="0" borderId="3" xfId="0" applyBorder="1"/>
    <xf numFmtId="0" fontId="0" fillId="0" borderId="15" xfId="0" applyBorder="1" applyAlignment="1">
      <alignment vertical="center" wrapText="1"/>
    </xf>
    <xf numFmtId="6" fontId="0" fillId="0" borderId="1" xfId="0" applyNumberFormat="1" applyBorder="1"/>
    <xf numFmtId="0" fontId="0" fillId="0" borderId="24" xfId="0" applyBorder="1"/>
    <xf numFmtId="0" fontId="0" fillId="0" borderId="16" xfId="0" applyBorder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6" xfId="0" applyBorder="1"/>
    <xf numFmtId="0" fontId="3" fillId="0" borderId="3" xfId="0" applyFont="1" applyBorder="1"/>
    <xf numFmtId="6" fontId="0" fillId="0" borderId="3" xfId="0" applyNumberFormat="1" applyBorder="1"/>
    <xf numFmtId="6" fontId="0" fillId="0" borderId="17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4E39-5598-49D1-9C83-BC5A101DAAD9}">
  <sheetPr>
    <pageSetUpPr fitToPage="1"/>
  </sheetPr>
  <dimension ref="A1:F51"/>
  <sheetViews>
    <sheetView tabSelected="1" zoomScale="85" zoomScaleNormal="85" workbookViewId="0">
      <selection activeCell="I21" sqref="I21"/>
    </sheetView>
  </sheetViews>
  <sheetFormatPr baseColWidth="10" defaultRowHeight="14.4" x14ac:dyDescent="0.3"/>
  <cols>
    <col min="1" max="1" width="82.44140625" bestFit="1" customWidth="1"/>
    <col min="6" max="6" width="16.77734375" customWidth="1"/>
  </cols>
  <sheetData>
    <row r="1" spans="1:6" x14ac:dyDescent="0.3">
      <c r="A1" s="70" t="s">
        <v>42</v>
      </c>
      <c r="B1" s="71"/>
      <c r="C1" s="71"/>
      <c r="D1" s="71"/>
      <c r="E1" s="71"/>
      <c r="F1" s="72"/>
    </row>
    <row r="2" spans="1:6" x14ac:dyDescent="0.3">
      <c r="A2" s="73" t="s">
        <v>44</v>
      </c>
      <c r="B2" s="74"/>
      <c r="C2" s="74"/>
      <c r="D2" s="74"/>
      <c r="E2" s="74"/>
      <c r="F2" s="75"/>
    </row>
    <row r="3" spans="1:6" ht="15" thickBot="1" x14ac:dyDescent="0.35">
      <c r="A3" s="73" t="s">
        <v>45</v>
      </c>
      <c r="B3" s="74"/>
      <c r="C3" s="74"/>
      <c r="D3" s="74"/>
      <c r="E3" s="74"/>
      <c r="F3" s="75"/>
    </row>
    <row r="4" spans="1:6" s="1" customFormat="1" ht="29.4" thickBot="1" x14ac:dyDescent="0.35">
      <c r="A4" s="43" t="s">
        <v>0</v>
      </c>
      <c r="B4" s="76" t="s">
        <v>1</v>
      </c>
      <c r="C4" s="77"/>
      <c r="D4" s="44" t="s">
        <v>2</v>
      </c>
      <c r="E4" s="44" t="s">
        <v>3</v>
      </c>
      <c r="F4" s="45" t="s">
        <v>4</v>
      </c>
    </row>
    <row r="5" spans="1:6" x14ac:dyDescent="0.3">
      <c r="A5" s="3"/>
      <c r="B5" s="78"/>
      <c r="C5" s="79"/>
      <c r="D5" s="4"/>
      <c r="E5" s="4"/>
      <c r="F5" s="5"/>
    </row>
    <row r="6" spans="1:6" x14ac:dyDescent="0.3">
      <c r="A6" s="6"/>
      <c r="B6" s="80"/>
      <c r="C6" s="81"/>
      <c r="D6" s="7"/>
      <c r="E6" s="7"/>
      <c r="F6" s="8"/>
    </row>
    <row r="7" spans="1:6" x14ac:dyDescent="0.3">
      <c r="A7" s="6"/>
      <c r="B7" s="80"/>
      <c r="C7" s="81"/>
      <c r="D7" s="7"/>
      <c r="E7" s="7"/>
      <c r="F7" s="8"/>
    </row>
    <row r="8" spans="1:6" x14ac:dyDescent="0.3">
      <c r="A8" s="6"/>
      <c r="B8" s="80"/>
      <c r="C8" s="81"/>
      <c r="D8" s="7"/>
      <c r="E8" s="7"/>
      <c r="F8" s="8"/>
    </row>
    <row r="9" spans="1:6" x14ac:dyDescent="0.3">
      <c r="A9" s="6"/>
      <c r="B9" s="80"/>
      <c r="C9" s="81"/>
      <c r="D9" s="7"/>
      <c r="E9" s="7"/>
      <c r="F9" s="8"/>
    </row>
    <row r="10" spans="1:6" x14ac:dyDescent="0.3">
      <c r="A10" s="6"/>
      <c r="B10" s="80"/>
      <c r="C10" s="81"/>
      <c r="D10" s="7"/>
      <c r="E10" s="7"/>
      <c r="F10" s="8"/>
    </row>
    <row r="11" spans="1:6" x14ac:dyDescent="0.3">
      <c r="A11" s="6"/>
      <c r="B11" s="80"/>
      <c r="C11" s="81"/>
      <c r="D11" s="7"/>
      <c r="E11" s="7"/>
      <c r="F11" s="8"/>
    </row>
    <row r="12" spans="1:6" ht="15" thickBot="1" x14ac:dyDescent="0.35">
      <c r="A12" s="6"/>
      <c r="B12" s="80"/>
      <c r="C12" s="81"/>
      <c r="D12" s="7"/>
      <c r="E12" s="7"/>
      <c r="F12" s="8"/>
    </row>
    <row r="13" spans="1:6" ht="15" thickBot="1" x14ac:dyDescent="0.35">
      <c r="A13" s="35" t="s">
        <v>5</v>
      </c>
      <c r="B13" s="42"/>
      <c r="C13" s="42"/>
      <c r="D13" s="42"/>
      <c r="E13" s="42"/>
      <c r="F13" s="36"/>
    </row>
    <row r="14" spans="1:6" ht="15" thickBot="1" x14ac:dyDescent="0.35">
      <c r="A14" s="35" t="s">
        <v>6</v>
      </c>
      <c r="B14" s="42"/>
      <c r="C14" s="42"/>
      <c r="D14" s="42"/>
      <c r="E14" s="42"/>
      <c r="F14" s="2"/>
    </row>
    <row r="15" spans="1:6" ht="15" thickBot="1" x14ac:dyDescent="0.35">
      <c r="A15" s="53" t="s">
        <v>7</v>
      </c>
      <c r="B15" s="54"/>
      <c r="C15" s="54"/>
      <c r="D15" s="54"/>
      <c r="E15" s="54"/>
      <c r="F15" s="55"/>
    </row>
    <row r="16" spans="1:6" x14ac:dyDescent="0.3">
      <c r="A16" s="41" t="s">
        <v>8</v>
      </c>
      <c r="B16" s="56" t="s">
        <v>9</v>
      </c>
      <c r="C16" s="57"/>
      <c r="D16" s="62" t="s">
        <v>10</v>
      </c>
      <c r="E16" s="63"/>
      <c r="F16" s="64" t="s">
        <v>11</v>
      </c>
    </row>
    <row r="17" spans="1:6" x14ac:dyDescent="0.3">
      <c r="A17" s="41" t="s">
        <v>12</v>
      </c>
      <c r="B17" s="58"/>
      <c r="C17" s="59"/>
      <c r="D17" s="58"/>
      <c r="E17" s="59"/>
      <c r="F17" s="65"/>
    </row>
    <row r="18" spans="1:6" x14ac:dyDescent="0.3">
      <c r="A18" s="41" t="s">
        <v>13</v>
      </c>
      <c r="B18" s="58"/>
      <c r="C18" s="59"/>
      <c r="D18" s="58"/>
      <c r="E18" s="59"/>
      <c r="F18" s="65"/>
    </row>
    <row r="19" spans="1:6" ht="15" thickBot="1" x14ac:dyDescent="0.35">
      <c r="A19" s="41" t="s">
        <v>14</v>
      </c>
      <c r="B19" s="60"/>
      <c r="C19" s="61"/>
      <c r="D19" s="60"/>
      <c r="E19" s="61"/>
      <c r="F19" s="66"/>
    </row>
    <row r="20" spans="1:6" x14ac:dyDescent="0.3">
      <c r="A20" s="22" t="s">
        <v>15</v>
      </c>
      <c r="B20" s="22"/>
      <c r="C20" s="9"/>
      <c r="D20" s="40"/>
      <c r="E20" s="48">
        <v>2682</v>
      </c>
      <c r="F20" s="32">
        <f>C20*E20</f>
        <v>0</v>
      </c>
    </row>
    <row r="21" spans="1:6" x14ac:dyDescent="0.3">
      <c r="A21" s="18" t="s">
        <v>16</v>
      </c>
      <c r="B21" s="18"/>
      <c r="C21" s="10"/>
      <c r="D21" s="18"/>
      <c r="E21" s="33">
        <v>0</v>
      </c>
      <c r="F21" s="30">
        <f t="shared" ref="F21:F26" si="0">C21*E21</f>
        <v>0</v>
      </c>
    </row>
    <row r="22" spans="1:6" x14ac:dyDescent="0.3">
      <c r="A22" s="18" t="s">
        <v>17</v>
      </c>
      <c r="B22" s="18"/>
      <c r="C22" s="10"/>
      <c r="D22" s="18"/>
      <c r="E22" s="33">
        <v>2164</v>
      </c>
      <c r="F22" s="30">
        <f t="shared" si="0"/>
        <v>0</v>
      </c>
    </row>
    <row r="23" spans="1:6" ht="15" thickBot="1" x14ac:dyDescent="0.35">
      <c r="A23" s="19" t="s">
        <v>18</v>
      </c>
      <c r="B23" s="19"/>
      <c r="C23" s="11"/>
      <c r="D23" s="19"/>
      <c r="E23" s="34">
        <v>0</v>
      </c>
      <c r="F23" s="28">
        <f t="shared" si="0"/>
        <v>0</v>
      </c>
    </row>
    <row r="24" spans="1:6" ht="15" thickBot="1" x14ac:dyDescent="0.35">
      <c r="A24" s="39" t="s">
        <v>19</v>
      </c>
      <c r="B24" s="35"/>
      <c r="C24" s="2"/>
      <c r="D24" s="35"/>
      <c r="E24" s="49">
        <v>60</v>
      </c>
      <c r="F24" s="26">
        <f t="shared" si="0"/>
        <v>0</v>
      </c>
    </row>
    <row r="25" spans="1:6" x14ac:dyDescent="0.3">
      <c r="A25" s="37" t="s">
        <v>21</v>
      </c>
      <c r="B25" s="22"/>
      <c r="C25" s="38"/>
      <c r="D25" s="22"/>
      <c r="E25" s="47"/>
      <c r="F25" s="27">
        <f t="shared" si="0"/>
        <v>0</v>
      </c>
    </row>
    <row r="26" spans="1:6" x14ac:dyDescent="0.3">
      <c r="A26" s="46" t="s">
        <v>41</v>
      </c>
      <c r="B26" s="18"/>
      <c r="C26" s="10"/>
      <c r="D26" s="18"/>
      <c r="E26" s="33">
        <v>415</v>
      </c>
      <c r="F26" s="30">
        <f t="shared" si="0"/>
        <v>0</v>
      </c>
    </row>
    <row r="27" spans="1:6" ht="15" thickBot="1" x14ac:dyDescent="0.35">
      <c r="A27" s="25" t="s">
        <v>46</v>
      </c>
      <c r="B27" s="18"/>
      <c r="C27" s="10"/>
      <c r="D27" s="18"/>
      <c r="E27" s="33">
        <v>455</v>
      </c>
      <c r="F27" s="30">
        <f>C27*E27</f>
        <v>0</v>
      </c>
    </row>
    <row r="28" spans="1:6" ht="15" thickBot="1" x14ac:dyDescent="0.35">
      <c r="A28" s="35" t="s">
        <v>20</v>
      </c>
      <c r="B28" s="35"/>
      <c r="C28" s="2"/>
      <c r="D28" s="35"/>
      <c r="E28" s="49">
        <v>110</v>
      </c>
      <c r="F28" s="26">
        <f>C28*E28</f>
        <v>0</v>
      </c>
    </row>
    <row r="29" spans="1:6" ht="15" thickBot="1" x14ac:dyDescent="0.35">
      <c r="A29" s="35" t="s">
        <v>6</v>
      </c>
      <c r="B29" s="35"/>
      <c r="C29" s="36">
        <f>SUM(C20:C23)</f>
        <v>0</v>
      </c>
      <c r="D29" s="35" t="s">
        <v>22</v>
      </c>
      <c r="E29" s="36" t="str">
        <f>IF(C29=F14,"OK","Erreur")</f>
        <v>OK</v>
      </c>
      <c r="F29" s="36"/>
    </row>
    <row r="30" spans="1:6" ht="15" thickBot="1" x14ac:dyDescent="0.35">
      <c r="A30" s="53" t="s">
        <v>23</v>
      </c>
      <c r="B30" s="54"/>
      <c r="C30" s="54"/>
      <c r="D30" s="54"/>
      <c r="E30" s="54"/>
      <c r="F30" s="55"/>
    </row>
    <row r="31" spans="1:6" x14ac:dyDescent="0.3">
      <c r="A31" s="18" t="s">
        <v>47</v>
      </c>
      <c r="B31" s="22"/>
      <c r="C31" s="9"/>
      <c r="D31" s="22"/>
      <c r="E31" s="48">
        <v>240</v>
      </c>
      <c r="F31" s="33">
        <f>C31*E31</f>
        <v>0</v>
      </c>
    </row>
    <row r="32" spans="1:6" x14ac:dyDescent="0.3">
      <c r="A32" s="18" t="s">
        <v>24</v>
      </c>
      <c r="B32" s="18"/>
      <c r="C32" s="10"/>
      <c r="D32" s="18"/>
      <c r="E32" s="33">
        <v>0</v>
      </c>
      <c r="F32" s="33">
        <f t="shared" ref="F32:F36" si="1">C32*E32</f>
        <v>0</v>
      </c>
    </row>
    <row r="33" spans="1:6" x14ac:dyDescent="0.3">
      <c r="A33" s="18" t="s">
        <v>25</v>
      </c>
      <c r="B33" s="18"/>
      <c r="C33" s="10"/>
      <c r="D33" s="18"/>
      <c r="E33" s="33">
        <v>0</v>
      </c>
      <c r="F33" s="33">
        <f t="shared" si="1"/>
        <v>0</v>
      </c>
    </row>
    <row r="34" spans="1:6" x14ac:dyDescent="0.3">
      <c r="A34" s="18" t="s">
        <v>49</v>
      </c>
      <c r="B34" s="18"/>
      <c r="C34" s="10"/>
      <c r="D34" s="18"/>
      <c r="E34" s="33">
        <v>0</v>
      </c>
      <c r="F34" s="33">
        <f t="shared" si="1"/>
        <v>0</v>
      </c>
    </row>
    <row r="35" spans="1:6" x14ac:dyDescent="0.3">
      <c r="A35" s="18" t="s">
        <v>48</v>
      </c>
      <c r="B35" s="18"/>
      <c r="C35" s="10"/>
      <c r="D35" s="18"/>
      <c r="E35" s="33">
        <v>504</v>
      </c>
      <c r="F35" s="33">
        <f t="shared" ref="F35" si="2">C35*E35</f>
        <v>0</v>
      </c>
    </row>
    <row r="36" spans="1:6" ht="15" thickBot="1" x14ac:dyDescent="0.35">
      <c r="A36" s="25"/>
      <c r="B36" s="19"/>
      <c r="C36" s="11"/>
      <c r="D36" s="19"/>
      <c r="E36" s="34"/>
      <c r="F36" s="33">
        <f t="shared" si="1"/>
        <v>0</v>
      </c>
    </row>
    <row r="37" spans="1:6" ht="15" thickBot="1" x14ac:dyDescent="0.35">
      <c r="A37" s="53" t="s">
        <v>26</v>
      </c>
      <c r="B37" s="54"/>
      <c r="C37" s="54"/>
      <c r="D37" s="54"/>
      <c r="E37" s="55"/>
      <c r="F37" s="31">
        <f>SUM(F20:F28)+SUM(F31:F36)</f>
        <v>0</v>
      </c>
    </row>
    <row r="38" spans="1:6" ht="15" thickBot="1" x14ac:dyDescent="0.35">
      <c r="A38" s="50" t="s">
        <v>27</v>
      </c>
      <c r="B38" s="51"/>
      <c r="C38" s="51"/>
      <c r="D38" s="51"/>
      <c r="E38" s="52"/>
      <c r="F38" s="26">
        <f>F37</f>
        <v>0</v>
      </c>
    </row>
    <row r="39" spans="1:6" ht="15" thickBot="1" x14ac:dyDescent="0.35">
      <c r="A39" s="50" t="s">
        <v>28</v>
      </c>
      <c r="B39" s="51"/>
      <c r="C39" s="51"/>
      <c r="D39" s="51"/>
      <c r="E39" s="51"/>
      <c r="F39" s="52"/>
    </row>
    <row r="40" spans="1:6" ht="15" thickBot="1" x14ac:dyDescent="0.35">
      <c r="A40" s="82" t="s">
        <v>39</v>
      </c>
      <c r="B40" s="83"/>
      <c r="C40" s="83"/>
      <c r="D40" s="83"/>
      <c r="E40" s="84"/>
      <c r="F40" s="32">
        <v>160</v>
      </c>
    </row>
    <row r="41" spans="1:6" ht="15" thickBot="1" x14ac:dyDescent="0.35">
      <c r="A41" s="18" t="s">
        <v>29</v>
      </c>
      <c r="C41" s="14"/>
      <c r="E41" s="29"/>
      <c r="F41" s="30">
        <f>IF(C41=1,0,130)</f>
        <v>130</v>
      </c>
    </row>
    <row r="42" spans="1:6" ht="15" thickBot="1" x14ac:dyDescent="0.35">
      <c r="A42" s="18" t="s">
        <v>30</v>
      </c>
      <c r="C42" s="13"/>
      <c r="E42" s="29"/>
      <c r="F42" s="30">
        <f>IF(C42&gt;0,C42*400,0)</f>
        <v>0</v>
      </c>
    </row>
    <row r="43" spans="1:6" ht="15" thickBot="1" x14ac:dyDescent="0.35">
      <c r="A43" s="19" t="s">
        <v>31</v>
      </c>
      <c r="B43" s="20"/>
      <c r="C43" s="20"/>
      <c r="D43" s="20"/>
      <c r="E43" s="24"/>
      <c r="F43" s="25"/>
    </row>
    <row r="44" spans="1:6" ht="15" thickBot="1" x14ac:dyDescent="0.35">
      <c r="A44" s="53" t="s">
        <v>32</v>
      </c>
      <c r="B44" s="54"/>
      <c r="C44" s="54"/>
      <c r="D44" s="54"/>
      <c r="E44" s="55"/>
      <c r="F44" s="26">
        <f>F38+F40+F41-F42</f>
        <v>290</v>
      </c>
    </row>
    <row r="45" spans="1:6" x14ac:dyDescent="0.3">
      <c r="A45" s="22" t="s">
        <v>38</v>
      </c>
      <c r="B45" s="23"/>
      <c r="C45" s="23"/>
      <c r="D45" s="23"/>
      <c r="E45" s="23"/>
      <c r="F45" s="27">
        <f>F44/2</f>
        <v>145</v>
      </c>
    </row>
    <row r="46" spans="1:6" ht="15" thickBot="1" x14ac:dyDescent="0.35">
      <c r="A46" s="19" t="s">
        <v>43</v>
      </c>
      <c r="B46" s="20"/>
      <c r="C46" s="20"/>
      <c r="D46" s="20"/>
      <c r="E46" s="20"/>
      <c r="F46" s="28">
        <f>F44/2</f>
        <v>145</v>
      </c>
    </row>
    <row r="47" spans="1:6" x14ac:dyDescent="0.3">
      <c r="A47" s="21" t="s">
        <v>33</v>
      </c>
      <c r="B47" s="22" t="s">
        <v>36</v>
      </c>
      <c r="C47" s="23"/>
      <c r="D47" s="15"/>
      <c r="E47" s="15"/>
      <c r="F47" s="9"/>
    </row>
    <row r="48" spans="1:6" x14ac:dyDescent="0.3">
      <c r="A48" s="12"/>
      <c r="B48" s="18" t="s">
        <v>37</v>
      </c>
      <c r="D48" s="16"/>
      <c r="E48" s="16"/>
      <c r="F48" s="10"/>
    </row>
    <row r="49" spans="1:6" x14ac:dyDescent="0.3">
      <c r="A49" s="12"/>
      <c r="B49" s="18" t="s">
        <v>34</v>
      </c>
      <c r="D49" s="16"/>
      <c r="E49" s="16"/>
      <c r="F49" s="10"/>
    </row>
    <row r="50" spans="1:6" ht="15" thickBot="1" x14ac:dyDescent="0.35">
      <c r="A50" s="13"/>
      <c r="B50" s="19" t="s">
        <v>35</v>
      </c>
      <c r="C50" s="20"/>
      <c r="D50" s="17"/>
      <c r="E50" s="17"/>
      <c r="F50" s="11"/>
    </row>
    <row r="51" spans="1:6" ht="16.2" thickBot="1" x14ac:dyDescent="0.35">
      <c r="A51" s="67" t="s">
        <v>40</v>
      </c>
      <c r="B51" s="68"/>
      <c r="C51" s="68"/>
      <c r="D51" s="68"/>
      <c r="E51" s="68"/>
      <c r="F51" s="69"/>
    </row>
  </sheetData>
  <sheetProtection sheet="1" objects="1" scenarios="1"/>
  <mergeCells count="23">
    <mergeCell ref="A51:F51"/>
    <mergeCell ref="A1:F1"/>
    <mergeCell ref="A2:F2"/>
    <mergeCell ref="A3:F3"/>
    <mergeCell ref="B4:C4"/>
    <mergeCell ref="B5:C5"/>
    <mergeCell ref="B11:C11"/>
    <mergeCell ref="B12:C12"/>
    <mergeCell ref="B6:C6"/>
    <mergeCell ref="B7:C7"/>
    <mergeCell ref="B8:C8"/>
    <mergeCell ref="B9:C9"/>
    <mergeCell ref="B10:C10"/>
    <mergeCell ref="A40:E40"/>
    <mergeCell ref="A44:E44"/>
    <mergeCell ref="A38:E38"/>
    <mergeCell ref="A39:F39"/>
    <mergeCell ref="A37:E37"/>
    <mergeCell ref="A15:F15"/>
    <mergeCell ref="B16:C19"/>
    <mergeCell ref="D16:E19"/>
    <mergeCell ref="F16:F19"/>
    <mergeCell ref="A30:F30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u6</dc:creator>
  <cp:lastModifiedBy>Grégory SALVADOR</cp:lastModifiedBy>
  <cp:lastPrinted>2024-09-02T11:59:28Z</cp:lastPrinted>
  <dcterms:created xsi:type="dcterms:W3CDTF">2020-09-30T13:12:10Z</dcterms:created>
  <dcterms:modified xsi:type="dcterms:W3CDTF">2025-09-03T13:21:52Z</dcterms:modified>
</cp:coreProperties>
</file>